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Tabelle1"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B2" authorId="0">
      <text>
        <r>
          <rPr>
            <sz val="9"/>
            <color rgb="FF000000"/>
            <rFont val="Tahoma"/>
            <family val="2"/>
            <charset val="1"/>
          </rPr>
          <t xml:space="preserve">Das vorliegende Exceldokument ist zugeschnitten für die Anstellung von Arbeitnehmenden im Alter zwischen 18 Jahren (bzw. Arbeitnehmenden, die im betreffenden Kalenderjahr 18 Jahre alt werden) und dem ordentlichen gesetzlichen Rentenalter (Frauen 64 Jahre, Männer 65 Jahre) im Monatslohn, deren Jahreslohn Fr. 21'330.- nicht übersteigt und deren Lohn mit einer kantonalen Ausgleichskasse abgerechnet wird. 
Es sind sämtliche Zellen auszufüllen, welche ein Kommentarfeld mit der Bezeichnung "eingeben" oder einer ähnlichen Bezeichnung enthalten. 
Gehen Sie zudem auf die Felder:
- KTV und 
- NBU 
um zu erfahren, ob die betreffenden Positionen in Ihrem Fall von Bedeutung sind. 
</t>
        </r>
      </text>
    </comment>
    <comment ref="B25" authorId="0">
      <text>
        <r>
          <rPr>
            <b val="true"/>
            <sz val="9"/>
            <color rgb="FF000000"/>
            <rFont val="Tahoma"/>
            <family val="2"/>
            <charset val="1"/>
          </rPr>
          <t xml:space="preserve">Krankentaggeldversicherung</t>
        </r>
        <r>
          <rPr>
            <sz val="9"/>
            <color rgb="FF000000"/>
            <rFont val="Tahoma"/>
            <family val="2"/>
            <charset val="1"/>
          </rPr>
          <t xml:space="preserve">. Sofern für den Arbeitnehmer keine Krankentaggeldversicherungs-prämien zu leisten sind, den Inhalt dieser Zelle ("KTV") löschen.</t>
        </r>
      </text>
    </comment>
    <comment ref="B26" authorId="0">
      <text>
        <r>
          <rPr>
            <b val="true"/>
            <sz val="9"/>
            <color rgb="FF000000"/>
            <rFont val="Tahoma"/>
            <family val="2"/>
            <charset val="1"/>
          </rPr>
          <t xml:space="preserve">Nichtberufsunfallversicherung</t>
        </r>
        <r>
          <rPr>
            <sz val="9"/>
            <color rgb="FF000000"/>
            <rFont val="Tahoma"/>
            <family val="2"/>
            <charset val="1"/>
          </rPr>
          <t xml:space="preserve">. Der Arbeitnehmer ist gegen das Nichtberufsunfallrisiko zu versichern, wenn seine wöchentliche Arbeitszeit 8 Stunden oder mehr beträgt. Die Prämie wird beim Arbeitgeber bezogen, ist jedoch vom Arbeitnehmer zu tragen. Der Arbeitgeber macht dem Arbeitnehmer hierfür einen entsprechenden Abzug vom Lohn. 
Sofern die wöchentliche Arbeitszeit des Arbeitnehmers weniger als 8 Stunden beträgt, den Inhalt dieser Zelle ("NBU") löschen. </t>
        </r>
      </text>
    </comment>
    <comment ref="B29" authorId="0">
      <text>
        <r>
          <rPr>
            <sz val="9"/>
            <color rgb="FF000000"/>
            <rFont val="Tahoma"/>
            <family val="2"/>
            <charset val="1"/>
          </rPr>
          <t xml:space="preserve">Beitrag an die kantonale </t>
        </r>
        <r>
          <rPr>
            <b val="true"/>
            <sz val="9"/>
            <color rgb="FF000000"/>
            <rFont val="Tahoma"/>
            <family val="2"/>
            <charset val="1"/>
          </rPr>
          <t xml:space="preserve">Familienausgleichskasse</t>
        </r>
        <r>
          <rPr>
            <sz val="9"/>
            <color rgb="FF000000"/>
            <rFont val="Tahoma"/>
            <family val="2"/>
            <charset val="1"/>
          </rPr>
          <t xml:space="preserve">. In der betreffenden Zeile wird der Beitrag des Arbeitnehmers für die kantonale Familienausgleichskasse berechnet. Ein solcher Beitrag ist einzig im Kanton Wallis vorgesehen.</t>
        </r>
      </text>
    </comment>
    <comment ref="B32" authorId="0">
      <text>
        <r>
          <rPr>
            <sz val="9"/>
            <color rgb="FF000000"/>
            <rFont val="Tahoma"/>
            <family val="2"/>
            <charset val="1"/>
          </rPr>
          <t xml:space="preserve">Der dem Arbeitnehmer  tatsächlich auszubezahlende Lohn.</t>
        </r>
      </text>
    </comment>
    <comment ref="C2" authorId="0">
      <text>
        <r>
          <rPr>
            <sz val="9"/>
            <color rgb="FF000000"/>
            <rFont val="Tahoma"/>
            <family val="2"/>
            <charset val="1"/>
          </rPr>
          <t xml:space="preserve">Monat und Jahr eingeben, auf welche sich die Lohnabrechnung bezieht (z.B. "Januar 2020").</t>
        </r>
      </text>
    </comment>
    <comment ref="C5" authorId="0">
      <text>
        <r>
          <rPr>
            <sz val="9"/>
            <color rgb="FF000000"/>
            <rFont val="Tahoma"/>
            <family val="2"/>
            <charset val="1"/>
          </rPr>
          <t xml:space="preserve">Vorname und Name des Arbeitgebers eingeben.</t>
        </r>
      </text>
    </comment>
    <comment ref="C6" authorId="0">
      <text>
        <r>
          <rPr>
            <sz val="9"/>
            <color rgb="FF000000"/>
            <rFont val="Tahoma"/>
            <family val="2"/>
            <charset val="1"/>
          </rPr>
          <t xml:space="preserve">Strasse des Arbeitgebers eingeben.</t>
        </r>
      </text>
    </comment>
    <comment ref="C7" authorId="0">
      <text>
        <r>
          <rPr>
            <sz val="9"/>
            <color rgb="FF000000"/>
            <rFont val="Tahoma"/>
            <family val="2"/>
            <charset val="1"/>
          </rPr>
          <t xml:space="preserve">Postleitzahl und Wohnort des Arbeitgebers eingeben.</t>
        </r>
      </text>
    </comment>
    <comment ref="C10" authorId="0">
      <text>
        <r>
          <rPr>
            <sz val="9"/>
            <color rgb="FF000000"/>
            <rFont val="Tahoma"/>
            <family val="2"/>
            <charset val="1"/>
          </rPr>
          <t xml:space="preserve">Vorname und Name des Arbeitnehmers eingeben.</t>
        </r>
      </text>
    </comment>
    <comment ref="C11" authorId="0">
      <text>
        <r>
          <rPr>
            <sz val="9"/>
            <color rgb="FF000000"/>
            <rFont val="Tahoma"/>
            <family val="2"/>
            <charset val="1"/>
          </rPr>
          <t xml:space="preserve">Strasse des Arbeitnehmers eingeben.</t>
        </r>
      </text>
    </comment>
    <comment ref="C12" authorId="0">
      <text>
        <r>
          <rPr>
            <sz val="9"/>
            <color rgb="FF000000"/>
            <rFont val="Tahoma"/>
            <family val="2"/>
            <charset val="1"/>
          </rPr>
          <t xml:space="preserve">Postleitzahl und Wohnort des Arbeitnehmers eingeben.
</t>
        </r>
      </text>
    </comment>
    <comment ref="C13" authorId="0">
      <text>
        <r>
          <rPr>
            <sz val="9"/>
            <color rgb="FF000000"/>
            <rFont val="Tahoma"/>
            <family val="2"/>
            <charset val="1"/>
          </rPr>
          <t xml:space="preserve">AHV-Nummer des Arbeitnehmers eingeben.</t>
        </r>
      </text>
    </comment>
    <comment ref="C16" authorId="0">
      <text>
        <r>
          <rPr>
            <b val="true"/>
            <sz val="9"/>
            <color rgb="FF000000"/>
            <rFont val="Tahoma"/>
            <family val="2"/>
            <charset val="1"/>
          </rPr>
          <t xml:space="preserve">Dropdown-Menu</t>
        </r>
        <r>
          <rPr>
            <sz val="9"/>
            <color rgb="FF000000"/>
            <rFont val="Tahoma"/>
            <family val="2"/>
            <charset val="1"/>
          </rPr>
          <t xml:space="preserve"> 
Zelle anklicken und Kanton, in welchem die Sozialversicherungsbeiträge abgerechnet werden im Kästchen auswählen, welches rechts der Zelle aufgeht.</t>
        </r>
      </text>
    </comment>
    <comment ref="C17" authorId="0">
      <text>
        <r>
          <rPr>
            <b val="true"/>
            <sz val="9"/>
            <color rgb="FF000000"/>
            <rFont val="Tahoma"/>
            <family val="2"/>
            <charset val="1"/>
          </rPr>
          <t xml:space="preserve">Dropdown-Menu
</t>
        </r>
        <r>
          <rPr>
            <sz val="9"/>
            <color rgb="FF000000"/>
            <rFont val="Tahoma"/>
            <family val="2"/>
            <charset val="1"/>
          </rPr>
          <t xml:space="preserve">Art des Abrechnungsverfahrens auswählen:
- "Vereinfachtes", wenn das vereinfachte Abrechnungsverfahren gewählt wurde,
- "Ordentliches", wenn das ordentliche Abrechnungsverfahren gewählt wurde und das Einkommen des Arbeitnehmers nicht der allgemeinen Quellensteuerpflicht untersteht,
- "Ordentliches mit Quellensteuer", wenn das ordentliche Abrechnungsverfahren gewählt wird und das Einkommen des Arbeitnehmers der allgmemeinen Quellensteuerpflicht untersteht.</t>
        </r>
      </text>
    </comment>
    <comment ref="C18" authorId="0">
      <text>
        <r>
          <rPr>
            <sz val="9"/>
            <color rgb="FF000000"/>
            <rFont val="Tahoma"/>
            <family val="2"/>
            <charset val="1"/>
          </rPr>
          <t xml:space="preserve">Bruttomonatslohn eingeben.</t>
        </r>
      </text>
    </comment>
    <comment ref="C25" authorId="0">
      <text>
        <r>
          <rPr>
            <sz val="9"/>
            <color rgb="FF000000"/>
            <rFont val="Tahoma"/>
            <family val="2"/>
            <charset val="1"/>
          </rPr>
          <t xml:space="preserve">Diese Zelle ausfüllen, sofern für den Arbeitnehmer eine Krankentaggeldversicherung abzuschliessen ist, vereinbart ist, dass dieser einen Teil der Prämien trägt und sich die Prämie in Prozenten oder Promillen der Lohnsumme bemisst. 
In diesem Fall ist der für die Berechnung des Arbeitnehmerbeitrags massgebende Satz in Pro</t>
        </r>
        <r>
          <rPr>
            <u val="single"/>
            <sz val="9"/>
            <color rgb="FF000000"/>
            <rFont val="Tahoma"/>
            <family val="2"/>
            <charset val="1"/>
          </rPr>
          <t xml:space="preserve">zenten</t>
        </r>
        <r>
          <rPr>
            <sz val="9"/>
            <color rgb="FF000000"/>
            <rFont val="Tahoma"/>
            <family val="2"/>
            <charset val="1"/>
          </rPr>
          <t xml:space="preserve"> der Lohnsumme einzugeben.</t>
        </r>
      </text>
    </comment>
    <comment ref="C26" authorId="0">
      <text>
        <r>
          <rPr>
            <sz val="9"/>
            <color rgb="FF000000"/>
            <rFont val="Tahoma"/>
            <family val="2"/>
            <charset val="1"/>
          </rPr>
          <t xml:space="preserve">Sofern der Arbeitnehmer gegen das Nichtberufsunfallrisiko zu versichern ist und sofern sich die Prämie in Promillen der Lohnsumme bemisst, hier den betreffenden Satz in Pro</t>
        </r>
        <r>
          <rPr>
            <u val="single"/>
            <sz val="9"/>
            <color rgb="FF000000"/>
            <rFont val="Tahoma"/>
            <family val="2"/>
            <charset val="1"/>
          </rPr>
          <t xml:space="preserve">zenten</t>
        </r>
        <r>
          <rPr>
            <sz val="9"/>
            <color rgb="FF000000"/>
            <rFont val="Tahoma"/>
            <family val="2"/>
            <charset val="1"/>
          </rPr>
          <t xml:space="preserve"> angeben.</t>
        </r>
      </text>
    </comment>
    <comment ref="C28" authorId="0">
      <text>
        <r>
          <rPr>
            <sz val="9"/>
            <color rgb="FF000000"/>
            <rFont val="Tahoma"/>
            <family val="2"/>
            <charset val="1"/>
          </rPr>
          <t xml:space="preserve">Bei Abrechnung der Sozialversicherungsbeiträge im ordentlichen Verfahren mit Quellensteuer, hier Quellensteuersatz eingeben. </t>
        </r>
      </text>
    </comment>
    <comment ref="C30" authorId="0">
      <text>
        <r>
          <rPr>
            <sz val="9"/>
            <color rgb="FF000000"/>
            <rFont val="Tahoma"/>
            <family val="2"/>
            <charset val="1"/>
          </rPr>
          <t xml:space="preserve">Dieser Prozentbetrag entspricht der Summe der in diesem Abschnitt aufgeführten Sätze. Nicht berücksichtigt sind allfällige fixe Beiträge (z.B. eine fixe NBU-Prämie von Fr. 100.-).</t>
        </r>
      </text>
    </comment>
    <comment ref="E2" authorId="0">
      <text>
        <r>
          <rPr>
            <sz val="9"/>
            <color rgb="FF000000"/>
            <rFont val="Tahoma"/>
            <family val="2"/>
            <charset val="1"/>
          </rPr>
          <t xml:space="preserve">Ort und Datum der Erstellung des Lohnbudgets eingeben.</t>
        </r>
      </text>
    </comment>
    <comment ref="E25" authorId="0">
      <text>
        <r>
          <rPr>
            <sz val="9"/>
            <color rgb="FF000000"/>
            <rFont val="Tahoma"/>
            <family val="2"/>
            <charset val="1"/>
          </rPr>
          <t xml:space="preserve">Diese Zelle ausfüllen, sofern für den Arbeitnehmer eine Krankentaggeldversicherung abzuschliessen ist, vereinbart ist, dass dieser einen Teil der Prämien trägt und die Prämie in einem Fixbetrag besteht. 
In diesem Fall ist in dieser Zelle der fixe Arbeitnehmerprämienbeitrag einzugeben, welcher dem Arbeitnehmer vom Lohn abzuziehen ist.
</t>
        </r>
        <r>
          <rPr>
            <b val="true"/>
            <sz val="9"/>
            <color rgb="FF000000"/>
            <rFont val="Tahoma"/>
            <family val="2"/>
            <charset val="1"/>
          </rPr>
          <t xml:space="preserve">Achtung!:</t>
        </r>
        <r>
          <rPr>
            <sz val="9"/>
            <color rgb="FF000000"/>
            <rFont val="Tahoma"/>
            <family val="2"/>
            <charset val="1"/>
          </rPr>
          <t xml:space="preserve"> In dieser Zelle ist eine Formel hinterlegt. Die Formel dient der Berechnung des KTV-Beitrags für den Fall, dass ein Prozentsatz zur Anwendung kommt (Zelle C25). Wird in der Zelle E25 ein fixer Betrag eingegeben, wird diese Formel gelöscht, was dazu führt, dass anschliessend der KTV-Beitrag in der Variante der  Anwendung eines Prozentsatzes nicht mehr berechnet werden kann. Möchte der Nutzer den KTV-Beitrag in der Variante der Anwendung eines Prozentsatzes nach Löschung der Formel berechnen, so ist das Exceldokument neu herunterzuladen.
</t>
        </r>
      </text>
    </comment>
    <comment ref="E26" authorId="0">
      <text>
        <r>
          <rPr>
            <sz val="9"/>
            <color rgb="FF000000"/>
            <rFont val="Tahoma"/>
            <family val="2"/>
            <charset val="1"/>
          </rPr>
          <t xml:space="preserve">Sofern der Arbeitnehmer gegen das Nichtberufsunfallrisiko zu versichern ist und sofern die Prämie in einem bestimmten jährlichen Fixbetrag besteht, in dieser Zelle den Fixbetrag angeben.
</t>
        </r>
        <r>
          <rPr>
            <b val="true"/>
            <sz val="9"/>
            <color rgb="FF000000"/>
            <rFont val="Tahoma"/>
            <family val="2"/>
            <charset val="1"/>
          </rPr>
          <t xml:space="preserve">Achtung!:</t>
        </r>
        <r>
          <rPr>
            <sz val="9"/>
            <color rgb="FF000000"/>
            <rFont val="Tahoma"/>
            <family val="2"/>
            <charset val="1"/>
          </rPr>
          <t xml:space="preserve"> In dieser Zelle ist eine Formel hinterlegt. Die Formel dient der Berechnung des NBU-Beitrags für den Fall, dass ein Prozentsatz zur Anwendung kommt (Zelle C26). Wird in der Zelle E26 ein fixer Betrag eingegeben, wird diese Formel gelöscht, was dazu führt, dass anschliessend der NBU-Beitrag in der Variante der  Anwendung eines Prozentsatzes nicht mehr berechnet werden kann. Möchte der Nutzer den NBU-Beitrag in der Variante der Anwendung eines Prozentsatzes nach Löschung der Formel berechnen, so ist das Exceldokument neu herunterzuladen.</t>
        </r>
      </text>
    </comment>
  </commentList>
</comments>
</file>

<file path=xl/sharedStrings.xml><?xml version="1.0" encoding="utf-8"?>
<sst xmlns="http://schemas.openxmlformats.org/spreadsheetml/2006/main" count="61" uniqueCount="54">
  <si>
    <t xml:space="preserve">Lohnabrechnung</t>
  </si>
  <si>
    <t xml:space="preserve">[Monat, Jahr]</t>
  </si>
  <si>
    <t xml:space="preserve">[Ort, Datum]</t>
  </si>
  <si>
    <t xml:space="preserve">Arbeitgeber</t>
  </si>
  <si>
    <t xml:space="preserve">Vorname, Name </t>
  </si>
  <si>
    <t xml:space="preserve">Strasse</t>
  </si>
  <si>
    <t xml:space="preserve">PLZ Wohnort</t>
  </si>
  <si>
    <t xml:space="preserve">Arbeitnehmer</t>
  </si>
  <si>
    <t xml:space="preserve">AHV-Nummer</t>
  </si>
  <si>
    <t xml:space="preserve">Grundlagen</t>
  </si>
  <si>
    <t xml:space="preserve">Kanton</t>
  </si>
  <si>
    <t xml:space="preserve">Auswählen</t>
  </si>
  <si>
    <t xml:space="preserve">Abrechnungsverfahren</t>
  </si>
  <si>
    <t xml:space="preserve">Monatslohn</t>
  </si>
  <si>
    <t xml:space="preserve">Bruttolohn</t>
  </si>
  <si>
    <t xml:space="preserve">Abzüge</t>
  </si>
  <si>
    <t xml:space="preserve">Sätze</t>
  </si>
  <si>
    <t xml:space="preserve">Pro Monat</t>
  </si>
  <si>
    <t xml:space="preserve">AHV/IV/EO</t>
  </si>
  <si>
    <t xml:space="preserve">ALV</t>
  </si>
  <si>
    <t xml:space="preserve">KTV</t>
  </si>
  <si>
    <t xml:space="preserve">NBU</t>
  </si>
  <si>
    <t xml:space="preserve">Total Abzüge</t>
  </si>
  <si>
    <t xml:space="preserve">Nettolohn</t>
  </si>
  <si>
    <t xml:space="preserve">Lohnbudget </t>
  </si>
  <si>
    <t xml:space="preserve">Aargau</t>
  </si>
  <si>
    <t xml:space="preserve">Appenzell AR</t>
  </si>
  <si>
    <t xml:space="preserve">Appenzell AI</t>
  </si>
  <si>
    <t xml:space="preserve">Baselland</t>
  </si>
  <si>
    <t xml:space="preserve">Basel-Stadt</t>
  </si>
  <si>
    <t xml:space="preserve">Bern</t>
  </si>
  <si>
    <t xml:space="preserve">Freiburg</t>
  </si>
  <si>
    <t xml:space="preserve">Genf</t>
  </si>
  <si>
    <t xml:space="preserve">Glarus</t>
  </si>
  <si>
    <t xml:space="preserve">Graubünden</t>
  </si>
  <si>
    <t xml:space="preserve">Jura</t>
  </si>
  <si>
    <t xml:space="preserve">Luzern</t>
  </si>
  <si>
    <t xml:space="preserve">Neuenburg</t>
  </si>
  <si>
    <t xml:space="preserve">Nidwalden</t>
  </si>
  <si>
    <t xml:space="preserve">Obwalden</t>
  </si>
  <si>
    <t xml:space="preserve">St.Gallen</t>
  </si>
  <si>
    <t xml:space="preserve">Solothurn</t>
  </si>
  <si>
    <t xml:space="preserve">Schaffhausen</t>
  </si>
  <si>
    <t xml:space="preserve">Schwyz</t>
  </si>
  <si>
    <t xml:space="preserve">Tessin</t>
  </si>
  <si>
    <t xml:space="preserve">Thurgau</t>
  </si>
  <si>
    <t xml:space="preserve">Uri</t>
  </si>
  <si>
    <t xml:space="preserve">Waadt</t>
  </si>
  <si>
    <t xml:space="preserve">Wallis</t>
  </si>
  <si>
    <t xml:space="preserve">Zug</t>
  </si>
  <si>
    <t xml:space="preserve">Zürich</t>
  </si>
  <si>
    <t xml:space="preserve">vereinfachtes</t>
  </si>
  <si>
    <t xml:space="preserve">ordentliches</t>
  </si>
  <si>
    <t xml:space="preserve">ordentliches mit Quellensteuer</t>
  </si>
</sst>
</file>

<file path=xl/styles.xml><?xml version="1.0" encoding="utf-8"?>
<styleSheet xmlns="http://schemas.openxmlformats.org/spreadsheetml/2006/main">
  <numFmts count="7">
    <numFmt numFmtId="164" formatCode="General"/>
    <numFmt numFmtId="165" formatCode="&quot;Fr. &quot;#,##0.00"/>
    <numFmt numFmtId="166" formatCode="&quot;Fr. &quot;#,##0.00;[RED]&quot;Fr. -&quot;#,##0.00"/>
    <numFmt numFmtId="167" formatCode="0.000%"/>
    <numFmt numFmtId="168" formatCode="0.00"/>
    <numFmt numFmtId="169" formatCode="0.00%"/>
    <numFmt numFmtId="170" formatCode="#,##0.00"/>
  </numFmts>
  <fonts count="15">
    <font>
      <sz val="11"/>
      <color rgb="FF000000"/>
      <name val="Arial"/>
      <family val="2"/>
      <charset val="1"/>
    </font>
    <font>
      <sz val="10"/>
      <name val="Arial"/>
      <family val="0"/>
    </font>
    <font>
      <sz val="10"/>
      <name val="Arial"/>
      <family val="0"/>
    </font>
    <font>
      <sz val="10"/>
      <name val="Arial"/>
      <family val="0"/>
    </font>
    <font>
      <sz val="10"/>
      <color rgb="FFD9D9D9"/>
      <name val="Arial"/>
      <family val="2"/>
      <charset val="1"/>
    </font>
    <font>
      <b val="true"/>
      <sz val="12"/>
      <name val="Arial"/>
      <family val="2"/>
      <charset val="1"/>
    </font>
    <font>
      <b val="true"/>
      <sz val="10"/>
      <color rgb="FF000000"/>
      <name val="Arial"/>
      <family val="2"/>
      <charset val="1"/>
    </font>
    <font>
      <sz val="10"/>
      <name val="Arial"/>
      <family val="2"/>
      <charset val="1"/>
    </font>
    <font>
      <sz val="9"/>
      <color rgb="FF000000"/>
      <name val="Arial"/>
      <family val="2"/>
      <charset val="1"/>
    </font>
    <font>
      <b val="true"/>
      <sz val="10"/>
      <name val="Arial"/>
      <family val="2"/>
      <charset val="1"/>
    </font>
    <font>
      <b val="true"/>
      <sz val="10"/>
      <color rgb="FF548235"/>
      <name val="Arial"/>
      <family val="2"/>
      <charset val="1"/>
    </font>
    <font>
      <b val="true"/>
      <sz val="9"/>
      <name val="Arial"/>
      <family val="2"/>
      <charset val="1"/>
    </font>
    <font>
      <sz val="9"/>
      <color rgb="FF000000"/>
      <name val="Tahoma"/>
      <family val="2"/>
      <charset val="1"/>
    </font>
    <font>
      <b val="true"/>
      <sz val="9"/>
      <color rgb="FF000000"/>
      <name val="Tahoma"/>
      <family val="2"/>
      <charset val="1"/>
    </font>
    <font>
      <u val="single"/>
      <sz val="9"/>
      <color rgb="FF000000"/>
      <name val="Tahoma"/>
      <family val="2"/>
      <charset val="1"/>
    </font>
  </fonts>
  <fills count="4">
    <fill>
      <patternFill patternType="none"/>
    </fill>
    <fill>
      <patternFill patternType="gray125"/>
    </fill>
    <fill>
      <patternFill patternType="solid">
        <fgColor rgb="FFFFFFFF"/>
        <bgColor rgb="FFFFFFCC"/>
      </patternFill>
    </fill>
    <fill>
      <patternFill patternType="solid">
        <fgColor rgb="FFDEEBF7"/>
        <bgColor rgb="FFD9D9D9"/>
      </patternFill>
    </fill>
  </fills>
  <borders count="28">
    <border diagonalUp="false" diagonalDown="false">
      <left/>
      <right/>
      <top/>
      <bottom/>
      <diagonal/>
    </border>
    <border diagonalUp="false" diagonalDown="false">
      <left style="medium">
        <color rgb="FF35629D"/>
      </left>
      <right style="thin">
        <color rgb="FF35629D"/>
      </right>
      <top style="medium">
        <color rgb="FF35629D"/>
      </top>
      <bottom style="thin">
        <color rgb="FF35629D"/>
      </bottom>
      <diagonal/>
    </border>
    <border diagonalUp="false" diagonalDown="false">
      <left style="thin">
        <color rgb="FF35629D"/>
      </left>
      <right style="medium">
        <color rgb="FF35629D"/>
      </right>
      <top style="medium">
        <color rgb="FF35629D"/>
      </top>
      <bottom style="thin">
        <color rgb="FF35629D"/>
      </bottom>
      <diagonal/>
    </border>
    <border diagonalUp="false" diagonalDown="false">
      <left style="medium">
        <color rgb="FF35629D"/>
      </left>
      <right style="thin">
        <color rgb="FF35629D"/>
      </right>
      <top style="thin">
        <color rgb="FF35629D"/>
      </top>
      <bottom style="thin">
        <color rgb="FF35629D"/>
      </bottom>
      <diagonal/>
    </border>
    <border diagonalUp="false" diagonalDown="false">
      <left style="thin">
        <color rgb="FF35629D"/>
      </left>
      <right style="medium">
        <color rgb="FF35629D"/>
      </right>
      <top style="thin">
        <color rgb="FF35629D"/>
      </top>
      <bottom style="thin">
        <color rgb="FF35629D"/>
      </bottom>
      <diagonal/>
    </border>
    <border diagonalUp="false" diagonalDown="false">
      <left style="medium">
        <color rgb="FF35629D"/>
      </left>
      <right style="thin">
        <color rgb="FF35629D"/>
      </right>
      <top style="thin">
        <color rgb="FF35629D"/>
      </top>
      <bottom style="medium">
        <color rgb="FF35629D"/>
      </bottom>
      <diagonal/>
    </border>
    <border diagonalUp="false" diagonalDown="false">
      <left style="thin">
        <color rgb="FF35629D"/>
      </left>
      <right style="medium">
        <color rgb="FF35629D"/>
      </right>
      <top style="thin">
        <color rgb="FF35629D"/>
      </top>
      <bottom style="medium">
        <color rgb="FF35629D"/>
      </bottom>
      <diagonal/>
    </border>
    <border diagonalUp="false" diagonalDown="false">
      <left style="medium">
        <color rgb="FF35629D"/>
      </left>
      <right/>
      <top style="medium">
        <color rgb="FF35629D"/>
      </top>
      <bottom style="thin">
        <color rgb="FF35629D"/>
      </bottom>
      <diagonal/>
    </border>
    <border diagonalUp="false" diagonalDown="false">
      <left style="thin">
        <color rgb="FF35629D"/>
      </left>
      <right/>
      <top style="medium">
        <color rgb="FF35629D"/>
      </top>
      <bottom style="thin">
        <color rgb="FF35629D"/>
      </bottom>
      <diagonal/>
    </border>
    <border diagonalUp="false" diagonalDown="false">
      <left/>
      <right/>
      <top style="medium">
        <color rgb="FF35629D"/>
      </top>
      <bottom style="thin">
        <color rgb="FF35629D"/>
      </bottom>
      <diagonal/>
    </border>
    <border diagonalUp="false" diagonalDown="false">
      <left/>
      <right style="medium">
        <color rgb="FF35629D"/>
      </right>
      <top style="medium">
        <color rgb="FF35629D"/>
      </top>
      <bottom style="thin">
        <color rgb="FF35629D"/>
      </bottom>
      <diagonal/>
    </border>
    <border diagonalUp="false" diagonalDown="false">
      <left style="medium">
        <color rgb="FF35629D"/>
      </left>
      <right style="thin">
        <color rgb="FF35629D"/>
      </right>
      <top/>
      <bottom style="thin">
        <color rgb="FF35629D"/>
      </bottom>
      <diagonal/>
    </border>
    <border diagonalUp="false" diagonalDown="false">
      <left style="thin">
        <color rgb="FF35629D"/>
      </left>
      <right/>
      <top/>
      <bottom style="thin">
        <color rgb="FF35629D"/>
      </bottom>
      <diagonal/>
    </border>
    <border diagonalUp="false" diagonalDown="false">
      <left/>
      <right style="medium">
        <color rgb="FF35629D"/>
      </right>
      <top/>
      <bottom style="thin">
        <color rgb="FF35629D"/>
      </bottom>
      <diagonal/>
    </border>
    <border diagonalUp="false" diagonalDown="false">
      <left style="thin">
        <color rgb="FF35629D"/>
      </left>
      <right/>
      <top style="thin">
        <color rgb="FF35629D"/>
      </top>
      <bottom style="thin">
        <color rgb="FF35629D"/>
      </bottom>
      <diagonal/>
    </border>
    <border diagonalUp="false" diagonalDown="false">
      <left/>
      <right style="medium">
        <color rgb="FF35629D"/>
      </right>
      <top style="thin">
        <color rgb="FF35629D"/>
      </top>
      <bottom style="thin">
        <color rgb="FF35629D"/>
      </bottom>
      <diagonal/>
    </border>
    <border diagonalUp="false" diagonalDown="false">
      <left style="thin">
        <color rgb="FF35629D"/>
      </left>
      <right/>
      <top style="thin">
        <color rgb="FF35629D"/>
      </top>
      <bottom style="medium">
        <color rgb="FF35629D"/>
      </bottom>
      <diagonal/>
    </border>
    <border diagonalUp="false" diagonalDown="false">
      <left/>
      <right style="medium">
        <color rgb="FF35629D"/>
      </right>
      <top style="thin">
        <color rgb="FF35629D"/>
      </top>
      <bottom style="medium">
        <color rgb="FF35629D"/>
      </bottom>
      <diagonal/>
    </border>
    <border diagonalUp="false" diagonalDown="false">
      <left style="medium">
        <color rgb="FF35629D"/>
      </left>
      <right style="thin">
        <color rgb="FF35629D"/>
      </right>
      <top style="medium">
        <color rgb="FF35629D"/>
      </top>
      <bottom style="medium">
        <color rgb="FF35629D"/>
      </bottom>
      <diagonal/>
    </border>
    <border diagonalUp="false" diagonalDown="false">
      <left style="thin">
        <color rgb="FF35629D"/>
      </left>
      <right/>
      <top style="medium">
        <color rgb="FF35629D"/>
      </top>
      <bottom style="medium">
        <color rgb="FF35629D"/>
      </bottom>
      <diagonal/>
    </border>
    <border diagonalUp="false" diagonalDown="false">
      <left style="thin">
        <color rgb="FF35629D"/>
      </left>
      <right style="thin">
        <color rgb="FF35629D"/>
      </right>
      <top style="medium">
        <color rgb="FF35629D"/>
      </top>
      <bottom style="medium">
        <color rgb="FF35629D"/>
      </bottom>
      <diagonal/>
    </border>
    <border diagonalUp="false" diagonalDown="false">
      <left/>
      <right style="medium">
        <color rgb="FF35629D"/>
      </right>
      <top style="medium">
        <color rgb="FF35629D"/>
      </top>
      <bottom style="medium">
        <color rgb="FF35629D"/>
      </bottom>
      <diagonal/>
    </border>
    <border diagonalUp="false" diagonalDown="false">
      <left/>
      <right/>
      <top style="medium">
        <color rgb="FF35629D"/>
      </top>
      <bottom style="medium">
        <color rgb="FF35629D"/>
      </bottom>
      <diagonal/>
    </border>
    <border diagonalUp="false" diagonalDown="false">
      <left style="thin">
        <color rgb="FF35629D"/>
      </left>
      <right style="thin">
        <color rgb="FF35629D"/>
      </right>
      <top style="medium">
        <color rgb="FF35629D"/>
      </top>
      <bottom style="thin">
        <color rgb="FF35629D"/>
      </bottom>
      <diagonal/>
    </border>
    <border diagonalUp="false" diagonalDown="false">
      <left style="thin">
        <color rgb="FF35629D"/>
      </left>
      <right style="thin">
        <color rgb="FF35629D"/>
      </right>
      <top style="thin">
        <color rgb="FF35629D"/>
      </top>
      <bottom style="thin">
        <color rgb="FF35629D"/>
      </bottom>
      <diagonal/>
    </border>
    <border diagonalUp="false" diagonalDown="false">
      <left style="medium">
        <color rgb="FF35629D"/>
      </left>
      <right style="thin">
        <color rgb="FF35629D"/>
      </right>
      <top style="thin">
        <color rgb="FF35629D"/>
      </top>
      <bottom/>
      <diagonal/>
    </border>
    <border diagonalUp="false" diagonalDown="false">
      <left style="thin">
        <color rgb="FF35629D"/>
      </left>
      <right style="thin">
        <color rgb="FF35629D"/>
      </right>
      <top style="thin">
        <color rgb="FF35629D"/>
      </top>
      <bottom/>
      <diagonal/>
    </border>
    <border diagonalUp="false" diagonalDown="false">
      <left style="thin">
        <color rgb="FF35629D"/>
      </left>
      <right style="thin">
        <color rgb="FF35629D"/>
      </right>
      <top style="thin">
        <color rgb="FF35629D"/>
      </top>
      <bottom style="medium">
        <color rgb="FF35629D"/>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true">
      <alignment horizontal="general" vertical="bottom" textRotation="0" wrapText="false" indent="0" shrinkToFit="false"/>
      <protection locked="true" hidden="false"/>
    </xf>
    <xf numFmtId="164" fontId="0" fillId="2" borderId="0" xfId="0" applyFont="false" applyBorder="false" applyAlignment="false" applyProtection="true">
      <alignment horizontal="general" vertical="bottom" textRotation="0" wrapText="false" indent="0" shrinkToFit="false"/>
      <protection locked="true" hidden="false"/>
    </xf>
    <xf numFmtId="164" fontId="5" fillId="2" borderId="0" xfId="0" applyFont="true" applyBorder="true" applyAlignment="true" applyProtection="true">
      <alignment horizontal="general" vertical="top" textRotation="0" wrapText="true" indent="0" shrinkToFit="false"/>
      <protection locked="true" hidden="false"/>
    </xf>
    <xf numFmtId="164" fontId="5" fillId="2" borderId="0" xfId="0" applyFont="true" applyBorder="true" applyAlignment="true" applyProtection="true">
      <alignment horizontal="general" vertical="top" textRotation="0" wrapText="false" indent="0" shrinkToFit="false"/>
      <protection locked="false" hidden="false"/>
    </xf>
    <xf numFmtId="164" fontId="0" fillId="2" borderId="0" xfId="0" applyFont="false" applyBorder="false" applyAlignment="true" applyProtection="true">
      <alignment horizontal="right" vertical="top" textRotation="0" wrapText="false" indent="0" shrinkToFit="false"/>
      <protection locked="true" hidden="false"/>
    </xf>
    <xf numFmtId="164" fontId="0" fillId="2" borderId="0" xfId="0" applyFont="true" applyBorder="false" applyAlignment="true" applyProtection="true">
      <alignment horizontal="right" vertical="bottom" textRotation="0" wrapText="false" indent="0" shrinkToFit="false"/>
      <protection locked="false" hidden="false"/>
    </xf>
    <xf numFmtId="164" fontId="6" fillId="3" borderId="1" xfId="0" applyFont="true" applyBorder="true" applyAlignment="true" applyProtection="true">
      <alignment horizontal="general" vertical="center" textRotation="0" wrapText="false" indent="0" shrinkToFit="false"/>
      <protection locked="true" hidden="false"/>
    </xf>
    <xf numFmtId="164" fontId="0" fillId="3" borderId="2" xfId="0" applyFont="false" applyBorder="true" applyAlignment="true" applyProtection="true">
      <alignment horizontal="general" vertical="center" textRotation="0" wrapText="fals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true" hidden="false"/>
    </xf>
    <xf numFmtId="164" fontId="7" fillId="0" borderId="4" xfId="0" applyFont="true" applyBorder="true" applyAlignment="true" applyProtection="true">
      <alignment horizontal="left" vertical="center" textRotation="0" wrapText="true" indent="0" shrinkToFit="false"/>
      <protection locked="false" hidden="false"/>
    </xf>
    <xf numFmtId="164" fontId="7" fillId="0" borderId="5"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false" hidden="false"/>
    </xf>
    <xf numFmtId="164" fontId="0" fillId="2" borderId="0" xfId="0" applyFont="false" applyBorder="false" applyAlignment="true" applyProtection="true">
      <alignment horizontal="general" vertical="center" textRotation="0" wrapText="false" indent="0" shrinkToFit="false"/>
      <protection locked="true" hidden="false"/>
    </xf>
    <xf numFmtId="164" fontId="6" fillId="3" borderId="7" xfId="0" applyFont="true" applyBorder="true" applyAlignment="true" applyProtection="true">
      <alignment horizontal="general" vertical="center" textRotation="0" wrapText="false" indent="0" shrinkToFit="false"/>
      <protection locked="true" hidden="false"/>
    </xf>
    <xf numFmtId="164" fontId="0" fillId="3" borderId="8" xfId="0" applyFont="false" applyBorder="true" applyAlignment="true" applyProtection="true">
      <alignment horizontal="general" vertical="center" textRotation="0" wrapText="false" indent="0" shrinkToFit="false"/>
      <protection locked="true" hidden="false"/>
    </xf>
    <xf numFmtId="164" fontId="0" fillId="3" borderId="9" xfId="0" applyFont="false" applyBorder="true" applyAlignment="true" applyProtection="true">
      <alignment horizontal="general" vertical="center" textRotation="0" wrapText="false" indent="0" shrinkToFit="false"/>
      <protection locked="true" hidden="false"/>
    </xf>
    <xf numFmtId="164" fontId="0" fillId="3" borderId="10" xfId="0" applyFont="fals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false" hidden="false"/>
    </xf>
    <xf numFmtId="164" fontId="9" fillId="2" borderId="0" xfId="0" applyFont="true" applyBorder="true" applyAlignment="true" applyProtection="true">
      <alignment horizontal="center" vertical="center" textRotation="0" wrapText="true" indent="0" shrinkToFit="false"/>
      <protection locked="true" hidden="false"/>
    </xf>
    <xf numFmtId="164" fontId="10" fillId="2" borderId="0" xfId="0" applyFont="true" applyBorder="true" applyAlignment="true" applyProtection="true">
      <alignment horizontal="center" vertical="center" textRotation="0" wrapText="true" indent="0" shrinkToFit="false"/>
      <protection locked="true" hidden="false"/>
    </xf>
    <xf numFmtId="164" fontId="9" fillId="3" borderId="1" xfId="0" applyFont="true" applyBorder="true" applyAlignment="true" applyProtection="true">
      <alignment horizontal="left" vertical="center" textRotation="0" wrapText="true" indent="0" shrinkToFit="false"/>
      <protection locked="true" hidden="false"/>
    </xf>
    <xf numFmtId="164" fontId="9" fillId="3" borderId="9" xfId="0" applyFont="true" applyBorder="true" applyAlignment="true" applyProtection="true">
      <alignment horizontal="center" vertical="center" textRotation="0" wrapText="true" indent="0" shrinkToFit="false"/>
      <protection locked="true" hidden="false"/>
    </xf>
    <xf numFmtId="164" fontId="10" fillId="3" borderId="10" xfId="0" applyFont="true" applyBorder="true" applyAlignment="true" applyProtection="true">
      <alignment horizontal="center" vertical="center" textRotation="0" wrapText="true" indent="0" shrinkToFit="false"/>
      <protection locked="true" hidden="false"/>
    </xf>
    <xf numFmtId="164" fontId="7" fillId="0" borderId="11" xfId="0" applyFont="true" applyBorder="true" applyAlignment="true" applyProtection="true">
      <alignment horizontal="left" vertical="center" textRotation="0" wrapText="true" indent="0" shrinkToFit="false"/>
      <protection locked="true" hidden="false"/>
    </xf>
    <xf numFmtId="164" fontId="7" fillId="0" borderId="12" xfId="0" applyFont="true" applyBorder="true" applyAlignment="true" applyProtection="true">
      <alignment horizontal="left" vertical="center" textRotation="0" wrapText="true" indent="0" shrinkToFit="false"/>
      <protection locked="false" hidden="false"/>
    </xf>
    <xf numFmtId="164" fontId="0" fillId="0" borderId="13" xfId="0" applyFont="false" applyBorder="true" applyAlignment="true" applyProtection="true">
      <alignment horizontal="left" vertical="center" textRotation="0" wrapText="false" indent="0" shrinkToFit="false"/>
      <protection locked="true" hidden="false"/>
    </xf>
    <xf numFmtId="164" fontId="7" fillId="0" borderId="14" xfId="0" applyFont="true" applyBorder="true" applyAlignment="true" applyProtection="true">
      <alignment horizontal="left" vertical="center" textRotation="0" wrapText="true" indent="0" shrinkToFit="false"/>
      <protection locked="false" hidden="false"/>
    </xf>
    <xf numFmtId="164" fontId="7" fillId="0" borderId="15" xfId="0" applyFont="true" applyBorder="true" applyAlignment="true" applyProtection="true">
      <alignment horizontal="left" vertical="center" textRotation="0" wrapText="true" indent="0" shrinkToFit="false"/>
      <protection locked="true" hidden="false"/>
    </xf>
    <xf numFmtId="165" fontId="7" fillId="0" borderId="16" xfId="0" applyFont="true" applyBorder="true" applyAlignment="true" applyProtection="true">
      <alignment horizontal="left" vertical="center" textRotation="0" wrapText="true" indent="0" shrinkToFit="false"/>
      <protection locked="false" hidden="false"/>
    </xf>
    <xf numFmtId="164" fontId="7" fillId="0" borderId="17" xfId="0" applyFont="true" applyBorder="true" applyAlignment="true" applyProtection="true">
      <alignment horizontal="left" vertical="center" textRotation="0" wrapText="true" indent="0" shrinkToFit="false"/>
      <protection locked="true" hidden="false"/>
    </xf>
    <xf numFmtId="164" fontId="9" fillId="3" borderId="18" xfId="0" applyFont="true" applyBorder="true" applyAlignment="true" applyProtection="true">
      <alignment horizontal="left" vertical="center" textRotation="0" wrapText="true" indent="0" shrinkToFit="false"/>
      <protection locked="true" hidden="false"/>
    </xf>
    <xf numFmtId="164" fontId="9" fillId="3" borderId="19" xfId="0" applyFont="true" applyBorder="true" applyAlignment="true" applyProtection="true">
      <alignment horizontal="center" vertical="center" textRotation="0" wrapText="true" indent="0" shrinkToFit="false"/>
      <protection locked="true" hidden="false"/>
    </xf>
    <xf numFmtId="164" fontId="9" fillId="3" borderId="20" xfId="0" applyFont="true" applyBorder="true" applyAlignment="true" applyProtection="true">
      <alignment horizontal="center" vertical="center" textRotation="0" wrapText="true" indent="0" shrinkToFit="false"/>
      <protection locked="true" hidden="false"/>
    </xf>
    <xf numFmtId="166" fontId="9" fillId="3" borderId="21" xfId="0" applyFont="true" applyBorder="true" applyAlignment="true" applyProtection="true">
      <alignment horizontal="right" vertical="center" textRotation="0" wrapText="true" indent="0" shrinkToFit="false"/>
      <protection locked="true" hidden="false"/>
    </xf>
    <xf numFmtId="164" fontId="9" fillId="2" borderId="22" xfId="0" applyFont="true" applyBorder="true" applyAlignment="true" applyProtection="true">
      <alignment horizontal="left" vertical="center" textRotation="0" wrapText="true" indent="0" shrinkToFit="false"/>
      <protection locked="true" hidden="false"/>
    </xf>
    <xf numFmtId="164" fontId="9" fillId="2" borderId="22" xfId="0" applyFont="true" applyBorder="true" applyAlignment="true" applyProtection="true">
      <alignment horizontal="center" vertical="center" textRotation="0" wrapText="true" indent="0" shrinkToFit="false"/>
      <protection locked="true" hidden="false"/>
    </xf>
    <xf numFmtId="166" fontId="9" fillId="2" borderId="22" xfId="0" applyFont="true" applyBorder="true" applyAlignment="true" applyProtection="true">
      <alignment horizontal="right" vertical="center" textRotation="0" wrapText="true" indent="0" shrinkToFit="false"/>
      <protection locked="true" hidden="false"/>
    </xf>
    <xf numFmtId="164" fontId="9" fillId="3" borderId="23" xfId="0" applyFont="true" applyBorder="true" applyAlignment="true" applyProtection="true">
      <alignment horizontal="right"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true" indent="0" shrinkToFit="false"/>
      <protection locked="true" hidden="false"/>
    </xf>
    <xf numFmtId="164" fontId="9" fillId="3" borderId="2" xfId="0" applyFont="true" applyBorder="true" applyAlignment="true" applyProtection="true">
      <alignment horizontal="right" vertical="center" textRotation="0" wrapText="true" indent="0" shrinkToFit="false"/>
      <protection locked="true" hidden="false"/>
    </xf>
    <xf numFmtId="167" fontId="7" fillId="0" borderId="24" xfId="0" applyFont="true" applyBorder="true" applyAlignment="true" applyProtection="true">
      <alignment horizontal="right" vertical="center" textRotation="0" wrapText="true" indent="0" shrinkToFit="false"/>
      <protection locked="true" hidden="false"/>
    </xf>
    <xf numFmtId="168" fontId="7" fillId="0" borderId="24" xfId="0" applyFont="true" applyBorder="true" applyAlignment="true" applyProtection="true">
      <alignment horizontal="right" vertical="center" textRotation="0" wrapText="true" indent="0" shrinkToFit="false"/>
      <protection locked="true" hidden="false"/>
    </xf>
    <xf numFmtId="165" fontId="7" fillId="0" borderId="4" xfId="0" applyFont="true" applyBorder="true" applyAlignment="true" applyProtection="true">
      <alignment horizontal="right"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true" indent="0" shrinkToFit="false"/>
      <protection locked="true" hidden="false"/>
    </xf>
    <xf numFmtId="169" fontId="7" fillId="0" borderId="24" xfId="0" applyFont="true" applyBorder="true" applyAlignment="true" applyProtection="true">
      <alignment horizontal="general" vertical="center" textRotation="0" wrapText="true" indent="0" shrinkToFit="false"/>
      <protection locked="true" hidden="false"/>
    </xf>
    <xf numFmtId="168" fontId="7" fillId="0" borderId="24" xfId="0" applyFont="true" applyBorder="true" applyAlignment="true" applyProtection="true">
      <alignment horizontal="general" vertical="center" textRotation="0" wrapText="true" indent="0" shrinkToFit="false"/>
      <protection locked="true" hidden="false"/>
    </xf>
    <xf numFmtId="164" fontId="0" fillId="2" borderId="0" xfId="0" applyFont="false" applyBorder="true" applyAlignment="true" applyProtection="true">
      <alignment horizontal="center" vertical="bottom" textRotation="0" wrapText="fals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false" hidden="false"/>
    </xf>
    <xf numFmtId="169" fontId="7" fillId="0" borderId="24" xfId="0" applyFont="true" applyBorder="true" applyAlignment="true" applyProtection="true">
      <alignment horizontal="right" vertical="center" textRotation="0" wrapText="false" indent="0" shrinkToFit="false"/>
      <protection locked="false" hidden="false"/>
    </xf>
    <xf numFmtId="165" fontId="7" fillId="0" borderId="4" xfId="0" applyFont="true" applyBorder="true" applyAlignment="true" applyProtection="true">
      <alignment horizontal="right" vertical="center" textRotation="0" wrapText="true" indent="0" shrinkToFit="false"/>
      <protection locked="false" hidden="false"/>
    </xf>
    <xf numFmtId="170" fontId="7" fillId="0" borderId="24" xfId="0" applyFont="true" applyBorder="true" applyAlignment="true" applyProtection="true">
      <alignment horizontal="right" vertical="center" textRotation="0" wrapText="true" indent="0" shrinkToFit="false"/>
      <protection locked="true" hidden="false"/>
    </xf>
    <xf numFmtId="169" fontId="7" fillId="0" borderId="24" xfId="0" applyFont="true" applyBorder="true" applyAlignment="true" applyProtection="true">
      <alignment horizontal="right" vertical="center" textRotation="0" wrapText="true" indent="0" shrinkToFit="false"/>
      <protection locked="true" hidden="false"/>
    </xf>
    <xf numFmtId="168" fontId="7" fillId="0" borderId="4" xfId="0" applyFont="true" applyBorder="true" applyAlignment="true" applyProtection="true">
      <alignment horizontal="right" vertical="center" textRotation="0" wrapText="true" indent="0" shrinkToFit="false"/>
      <protection locked="true" hidden="false"/>
    </xf>
    <xf numFmtId="169" fontId="7" fillId="0" borderId="24" xfId="0" applyFont="true" applyBorder="true" applyAlignment="true" applyProtection="true">
      <alignment horizontal="right" vertical="center" textRotation="0" wrapText="true" indent="0" shrinkToFit="false"/>
      <protection locked="false" hidden="false"/>
    </xf>
    <xf numFmtId="164" fontId="7" fillId="0" borderId="25" xfId="0" applyFont="true" applyBorder="true" applyAlignment="true" applyProtection="true">
      <alignment horizontal="general" vertical="center" textRotation="0" wrapText="true" indent="0" shrinkToFit="false"/>
      <protection locked="true" hidden="false"/>
    </xf>
    <xf numFmtId="169" fontId="7" fillId="0" borderId="26" xfId="0" applyFont="true" applyBorder="true" applyAlignment="true" applyProtection="true">
      <alignment horizontal="general" vertical="center" textRotation="0" wrapText="true" indent="0" shrinkToFit="false"/>
      <protection locked="true" hidden="false"/>
    </xf>
    <xf numFmtId="168" fontId="7" fillId="0" borderId="26" xfId="0" applyFont="true" applyBorder="true" applyAlignment="true" applyProtection="true">
      <alignment horizontal="general" vertical="center" textRotation="0" wrapText="true" indent="0" shrinkToFit="false"/>
      <protection locked="true" hidden="false"/>
    </xf>
    <xf numFmtId="165" fontId="9" fillId="3" borderId="5" xfId="0" applyFont="true" applyBorder="true" applyAlignment="true" applyProtection="true">
      <alignment horizontal="left" vertical="center" textRotation="0" wrapText="true" indent="0" shrinkToFit="false"/>
      <protection locked="true" hidden="false"/>
    </xf>
    <xf numFmtId="169" fontId="9" fillId="3" borderId="16" xfId="0" applyFont="true" applyBorder="true" applyAlignment="true" applyProtection="true">
      <alignment horizontal="right" vertical="center" textRotation="0" wrapText="true" indent="0" shrinkToFit="false"/>
      <protection locked="true" hidden="false"/>
    </xf>
    <xf numFmtId="165" fontId="9" fillId="3" borderId="27" xfId="0" applyFont="true" applyBorder="true" applyAlignment="true" applyProtection="true">
      <alignment horizontal="general" vertical="center" textRotation="0" wrapText="true" indent="0" shrinkToFit="false"/>
      <protection locked="true" hidden="false"/>
    </xf>
    <xf numFmtId="165" fontId="9" fillId="3" borderId="17" xfId="0" applyFont="true" applyBorder="true" applyAlignment="true" applyProtection="true">
      <alignment horizontal="general" vertical="center" textRotation="0" wrapText="true" indent="0" shrinkToFit="false"/>
      <protection locked="true" hidden="false"/>
    </xf>
    <xf numFmtId="164" fontId="11" fillId="2" borderId="0" xfId="0" applyFont="true" applyBorder="true" applyAlignment="true" applyProtection="true">
      <alignment horizontal="general" vertical="center" textRotation="0" wrapText="true" indent="0" shrinkToFit="false"/>
      <protection locked="true" hidden="false"/>
    </xf>
    <xf numFmtId="164" fontId="11" fillId="2" borderId="0" xfId="0" applyFont="true" applyBorder="true" applyAlignment="true" applyProtection="true">
      <alignment horizontal="right" vertical="center" textRotation="0" wrapText="true" indent="0" shrinkToFit="false"/>
      <protection locked="true" hidden="false"/>
    </xf>
    <xf numFmtId="165" fontId="9" fillId="3" borderId="18" xfId="0" applyFont="true" applyBorder="true" applyAlignment="true" applyProtection="true">
      <alignment horizontal="left" vertical="center" textRotation="0" wrapText="true" indent="0" shrinkToFit="false"/>
      <protection locked="true" hidden="false"/>
    </xf>
    <xf numFmtId="165" fontId="9" fillId="3" borderId="19" xfId="0" applyFont="true" applyBorder="true" applyAlignment="true" applyProtection="true">
      <alignment horizontal="left" vertical="center" textRotation="0" wrapText="true" indent="0" shrinkToFit="false"/>
      <protection locked="true" hidden="false"/>
    </xf>
    <xf numFmtId="165" fontId="9" fillId="3" borderId="20" xfId="0" applyFont="true" applyBorder="true" applyAlignment="true" applyProtection="true">
      <alignment horizontal="general" vertical="center" textRotation="0" wrapText="true" indent="0" shrinkToFit="false"/>
      <protection locked="true" hidden="false"/>
    </xf>
    <xf numFmtId="165" fontId="9" fillId="3" borderId="21" xfId="0" applyFont="true" applyBorder="true" applyAlignment="true" applyProtection="true">
      <alignment horizontal="general" vertical="center" textRotation="0" wrapText="true" indent="0" shrinkToFit="false"/>
      <protection locked="true" hidden="false"/>
    </xf>
    <xf numFmtId="164" fontId="0" fillId="2"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35629D"/>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71"/>
  <sheetViews>
    <sheetView windowProtection="false"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C24" activeCellId="0" sqref="C24"/>
    </sheetView>
  </sheetViews>
  <sheetFormatPr defaultRowHeight="14"/>
  <cols>
    <col collapsed="false" hidden="false" max="1" min="1" style="0" width="4.18604651162791"/>
    <col collapsed="false" hidden="false" max="2" min="2" style="0" width="27.6883720930233"/>
    <col collapsed="false" hidden="false" max="5" min="3" style="0" width="20.1813953488372"/>
    <col collapsed="false" hidden="false" max="256" min="6" style="0" width="11.2"/>
    <col collapsed="false" hidden="false" max="257" min="257" style="0" width="4.18604651162791"/>
    <col collapsed="false" hidden="false" max="258" min="258" style="0" width="27.6883720930233"/>
    <col collapsed="false" hidden="false" max="261" min="259" style="0" width="20.1813953488372"/>
    <col collapsed="false" hidden="false" max="512" min="262" style="0" width="11.2"/>
    <col collapsed="false" hidden="false" max="513" min="513" style="0" width="4.18604651162791"/>
    <col collapsed="false" hidden="false" max="514" min="514" style="0" width="27.6883720930233"/>
    <col collapsed="false" hidden="false" max="517" min="515" style="0" width="20.1813953488372"/>
    <col collapsed="false" hidden="false" max="768" min="518" style="0" width="11.2"/>
    <col collapsed="false" hidden="false" max="769" min="769" style="0" width="4.18604651162791"/>
    <col collapsed="false" hidden="false" max="770" min="770" style="0" width="27.6883720930233"/>
    <col collapsed="false" hidden="false" max="773" min="771" style="0" width="20.1813953488372"/>
    <col collapsed="false" hidden="false" max="1025" min="774" style="0" width="11.2"/>
  </cols>
  <sheetData>
    <row r="1" customFormat="false" ht="14" hidden="false" customHeight="false" outlineLevel="0" collapsed="false">
      <c r="A1" s="1"/>
      <c r="B1" s="1"/>
      <c r="C1" s="1"/>
      <c r="D1" s="1"/>
      <c r="E1" s="1"/>
      <c r="F1" s="1"/>
    </row>
    <row r="2" customFormat="false" ht="15.5" hidden="false" customHeight="false" outlineLevel="0" collapsed="false">
      <c r="A2" s="2"/>
      <c r="B2" s="3" t="s">
        <v>0</v>
      </c>
      <c r="C2" s="4" t="s">
        <v>1</v>
      </c>
      <c r="D2" s="5"/>
      <c r="E2" s="6" t="s">
        <v>2</v>
      </c>
      <c r="F2" s="2"/>
    </row>
    <row r="3" customFormat="false" ht="14.5" hidden="false" customHeight="false" outlineLevel="0" collapsed="false">
      <c r="A3" s="2"/>
      <c r="B3" s="2"/>
      <c r="C3" s="2"/>
      <c r="D3" s="2"/>
      <c r="E3" s="2"/>
      <c r="F3" s="2"/>
    </row>
    <row r="4" customFormat="false" ht="13.5" hidden="false" customHeight="true" outlineLevel="0" collapsed="false">
      <c r="A4" s="2"/>
      <c r="B4" s="7" t="s">
        <v>3</v>
      </c>
      <c r="C4" s="8"/>
      <c r="D4" s="8"/>
      <c r="E4" s="8"/>
      <c r="F4" s="2"/>
    </row>
    <row r="5" customFormat="false" ht="14" hidden="false" customHeight="false" outlineLevel="0" collapsed="false">
      <c r="A5" s="2"/>
      <c r="B5" s="9" t="s">
        <v>4</v>
      </c>
      <c r="C5" s="10"/>
      <c r="D5" s="10"/>
      <c r="E5" s="10"/>
      <c r="F5" s="2"/>
    </row>
    <row r="6" customFormat="false" ht="14" hidden="false" customHeight="false" outlineLevel="0" collapsed="false">
      <c r="A6" s="2"/>
      <c r="B6" s="9" t="s">
        <v>5</v>
      </c>
      <c r="C6" s="10"/>
      <c r="D6" s="10"/>
      <c r="E6" s="10"/>
      <c r="F6" s="2"/>
    </row>
    <row r="7" customFormat="false" ht="14.5" hidden="false" customHeight="false" outlineLevel="0" collapsed="false">
      <c r="A7" s="2"/>
      <c r="B7" s="11" t="s">
        <v>6</v>
      </c>
      <c r="C7" s="12"/>
      <c r="D7" s="12"/>
      <c r="E7" s="12"/>
      <c r="F7" s="2"/>
    </row>
    <row r="8" customFormat="false" ht="14.5" hidden="false" customHeight="false" outlineLevel="0" collapsed="false">
      <c r="A8" s="2"/>
      <c r="B8" s="13"/>
      <c r="C8" s="13"/>
      <c r="D8" s="13"/>
      <c r="E8" s="13"/>
      <c r="F8" s="2"/>
    </row>
    <row r="9" customFormat="false" ht="13.5" hidden="false" customHeight="true" outlineLevel="0" collapsed="false">
      <c r="A9" s="2"/>
      <c r="B9" s="14" t="s">
        <v>7</v>
      </c>
      <c r="C9" s="15"/>
      <c r="D9" s="16"/>
      <c r="E9" s="17"/>
      <c r="F9" s="2"/>
    </row>
    <row r="10" customFormat="false" ht="14" hidden="false" customHeight="false" outlineLevel="0" collapsed="false">
      <c r="A10" s="2"/>
      <c r="B10" s="9" t="s">
        <v>4</v>
      </c>
      <c r="C10" s="10"/>
      <c r="D10" s="10"/>
      <c r="E10" s="10"/>
      <c r="F10" s="2"/>
    </row>
    <row r="11" customFormat="false" ht="14" hidden="false" customHeight="false" outlineLevel="0" collapsed="false">
      <c r="A11" s="2"/>
      <c r="B11" s="9" t="s">
        <v>5</v>
      </c>
      <c r="C11" s="10"/>
      <c r="D11" s="10"/>
      <c r="E11" s="10"/>
      <c r="F11" s="2"/>
    </row>
    <row r="12" customFormat="false" ht="14" hidden="false" customHeight="false" outlineLevel="0" collapsed="false">
      <c r="A12" s="2"/>
      <c r="B12" s="9" t="s">
        <v>6</v>
      </c>
      <c r="C12" s="10"/>
      <c r="D12" s="10"/>
      <c r="E12" s="10"/>
      <c r="F12" s="2"/>
    </row>
    <row r="13" customFormat="false" ht="14.5" hidden="false" customHeight="false" outlineLevel="0" collapsed="false">
      <c r="A13" s="2"/>
      <c r="B13" s="11" t="s">
        <v>8</v>
      </c>
      <c r="C13" s="18"/>
      <c r="D13" s="18"/>
      <c r="E13" s="18"/>
      <c r="F13" s="2"/>
    </row>
    <row r="14" customFormat="false" ht="14.5" hidden="false" customHeight="false" outlineLevel="0" collapsed="false">
      <c r="A14" s="2"/>
      <c r="B14" s="19"/>
      <c r="C14" s="19"/>
      <c r="D14" s="19"/>
      <c r="E14" s="20"/>
      <c r="F14" s="2"/>
    </row>
    <row r="15" customFormat="false" ht="13.5" hidden="false" customHeight="true" outlineLevel="0" collapsed="false">
      <c r="A15" s="2"/>
      <c r="B15" s="21" t="s">
        <v>9</v>
      </c>
      <c r="C15" s="22"/>
      <c r="D15" s="22"/>
      <c r="E15" s="23"/>
      <c r="F15" s="2"/>
    </row>
    <row r="16" customFormat="false" ht="14" hidden="false" customHeight="true" outlineLevel="0" collapsed="false">
      <c r="A16" s="2"/>
      <c r="B16" s="24" t="s">
        <v>10</v>
      </c>
      <c r="C16" s="25" t="s">
        <v>11</v>
      </c>
      <c r="D16" s="25"/>
      <c r="E16" s="26"/>
      <c r="F16" s="2"/>
    </row>
    <row r="17" customFormat="false" ht="14" hidden="false" customHeight="true" outlineLevel="0" collapsed="false">
      <c r="A17" s="2"/>
      <c r="B17" s="9" t="s">
        <v>12</v>
      </c>
      <c r="C17" s="27" t="s">
        <v>11</v>
      </c>
      <c r="D17" s="27"/>
      <c r="E17" s="28"/>
      <c r="F17" s="2"/>
    </row>
    <row r="18" customFormat="false" ht="14.5" hidden="false" customHeight="false" outlineLevel="0" collapsed="false">
      <c r="A18" s="2"/>
      <c r="B18" s="11" t="s">
        <v>13</v>
      </c>
      <c r="C18" s="29" t="n">
        <v>0</v>
      </c>
      <c r="D18" s="29"/>
      <c r="E18" s="30"/>
      <c r="F18" s="2"/>
    </row>
    <row r="19" customFormat="false" ht="14.5" hidden="false" customHeight="false" outlineLevel="0" collapsed="false">
      <c r="A19" s="2"/>
      <c r="B19" s="13"/>
      <c r="C19" s="13"/>
      <c r="D19" s="13"/>
      <c r="E19" s="13"/>
      <c r="F19" s="2"/>
    </row>
    <row r="20" customFormat="false" ht="13.5" hidden="false" customHeight="true" outlineLevel="0" collapsed="false">
      <c r="A20" s="2"/>
      <c r="B20" s="31" t="s">
        <v>14</v>
      </c>
      <c r="C20" s="32"/>
      <c r="D20" s="33"/>
      <c r="E20" s="34" t="n">
        <f aca="false">C18</f>
        <v>0</v>
      </c>
      <c r="F20" s="2"/>
    </row>
    <row r="21" customFormat="false" ht="12.75" hidden="false" customHeight="true" outlineLevel="0" collapsed="false">
      <c r="A21" s="2"/>
      <c r="B21" s="35"/>
      <c r="C21" s="36"/>
      <c r="D21" s="19"/>
      <c r="E21" s="37"/>
      <c r="F21" s="2"/>
    </row>
    <row r="22" customFormat="false" ht="13.5" hidden="false" customHeight="true" outlineLevel="0" collapsed="false">
      <c r="A22" s="2"/>
      <c r="B22" s="21" t="s">
        <v>15</v>
      </c>
      <c r="C22" s="38" t="s">
        <v>16</v>
      </c>
      <c r="D22" s="39"/>
      <c r="E22" s="40" t="s">
        <v>17</v>
      </c>
      <c r="F22" s="2"/>
    </row>
    <row r="23" customFormat="false" ht="13.8" hidden="false" customHeight="false" outlineLevel="0" collapsed="false">
      <c r="A23" s="2"/>
      <c r="B23" s="9" t="s">
        <v>18</v>
      </c>
      <c r="C23" s="41" t="n">
        <f aca="false">0.053</f>
        <v>0.053</v>
      </c>
      <c r="D23" s="42"/>
      <c r="E23" s="43" t="n">
        <f aca="false">E20*C23</f>
        <v>0</v>
      </c>
      <c r="F23" s="2"/>
    </row>
    <row r="24" customFormat="false" ht="14" hidden="false" customHeight="false" outlineLevel="0" collapsed="false">
      <c r="A24" s="2"/>
      <c r="B24" s="44" t="s">
        <v>19</v>
      </c>
      <c r="C24" s="45" t="n">
        <f aca="false">0.011</f>
        <v>0.011</v>
      </c>
      <c r="D24" s="46"/>
      <c r="E24" s="43" t="n">
        <f aca="false">E20*C24</f>
        <v>0</v>
      </c>
      <c r="F24" s="2"/>
    </row>
    <row r="25" customFormat="false" ht="14" hidden="false" customHeight="false" outlineLevel="0" collapsed="false">
      <c r="A25" s="47"/>
      <c r="B25" s="48" t="s">
        <v>20</v>
      </c>
      <c r="C25" s="49"/>
      <c r="D25" s="42"/>
      <c r="E25" s="50" t="str">
        <f aca="false">IF(C25="","",E20*C25)</f>
        <v/>
      </c>
      <c r="F25" s="2"/>
    </row>
    <row r="26" customFormat="false" ht="14" hidden="false" customHeight="false" outlineLevel="0" collapsed="false">
      <c r="A26" s="47"/>
      <c r="B26" s="48" t="s">
        <v>21</v>
      </c>
      <c r="C26" s="49"/>
      <c r="D26" s="51"/>
      <c r="E26" s="50" t="str">
        <f aca="false">IF(C26="","",E20*C26)</f>
        <v/>
      </c>
      <c r="F26" s="2"/>
    </row>
    <row r="27" customFormat="false" ht="14" hidden="false" customHeight="false" outlineLevel="0" collapsed="false">
      <c r="A27" s="2"/>
      <c r="B27" s="9" t="str">
        <f aca="false">IF(C17=B68,"Quellensteuer","")</f>
        <v/>
      </c>
      <c r="C27" s="52" t="str">
        <f aca="false">IF(C17=B68,0.05,"")</f>
        <v/>
      </c>
      <c r="D27" s="42"/>
      <c r="E27" s="53" t="str">
        <f aca="false">IF(C27="","",E20*C27)</f>
        <v/>
      </c>
      <c r="F27" s="2"/>
    </row>
    <row r="28" customFormat="false" ht="14" hidden="false" customHeight="false" outlineLevel="0" collapsed="false">
      <c r="A28" s="2"/>
      <c r="B28" s="9" t="str">
        <f aca="false">IF(C17=B70,"Quellensteuer","")</f>
        <v/>
      </c>
      <c r="C28" s="54"/>
      <c r="D28" s="51"/>
      <c r="E28" s="43" t="str">
        <f aca="false">IF(C28="","",E20*C28)</f>
        <v/>
      </c>
      <c r="F28" s="2"/>
    </row>
    <row r="29" customFormat="false" ht="14" hidden="false" customHeight="false" outlineLevel="0" collapsed="false">
      <c r="A29" s="2"/>
      <c r="B29" s="55" t="str">
        <f aca="false">IF(C16=B62,"FAK","")</f>
        <v/>
      </c>
      <c r="C29" s="56" t="str">
        <f aca="false">IF(C16=B62,0.003,"")</f>
        <v/>
      </c>
      <c r="D29" s="57"/>
      <c r="E29" s="43" t="str">
        <f aca="false">IF(C29="","",E20*C29)</f>
        <v/>
      </c>
      <c r="F29" s="2"/>
    </row>
    <row r="30" customFormat="false" ht="13.5" hidden="false" customHeight="true" outlineLevel="0" collapsed="false">
      <c r="A30" s="2"/>
      <c r="B30" s="58" t="s">
        <v>22</v>
      </c>
      <c r="C30" s="59" t="n">
        <f aca="false">SUM(C23:C29)</f>
        <v>0.064</v>
      </c>
      <c r="D30" s="60"/>
      <c r="E30" s="61" t="n">
        <f aca="false">SUM(E23:E29)</f>
        <v>0</v>
      </c>
      <c r="F30" s="2"/>
    </row>
    <row r="31" customFormat="false" ht="14.5" hidden="false" customHeight="false" outlineLevel="0" collapsed="false">
      <c r="A31" s="2"/>
      <c r="B31" s="62"/>
      <c r="C31" s="63"/>
      <c r="D31" s="62"/>
      <c r="E31" s="62"/>
      <c r="F31" s="2"/>
    </row>
    <row r="32" customFormat="false" ht="14.5" hidden="false" customHeight="false" outlineLevel="0" collapsed="false">
      <c r="A32" s="2"/>
      <c r="B32" s="64" t="s">
        <v>23</v>
      </c>
      <c r="C32" s="65"/>
      <c r="D32" s="66"/>
      <c r="E32" s="67" t="n">
        <f aca="false">E20-E30</f>
        <v>0</v>
      </c>
      <c r="F32" s="2"/>
    </row>
    <row r="33" customFormat="false" ht="14" hidden="false" customHeight="false" outlineLevel="0" collapsed="false">
      <c r="A33" s="2"/>
      <c r="B33" s="2"/>
      <c r="C33" s="2"/>
      <c r="D33" s="2"/>
      <c r="E33" s="2"/>
      <c r="F33" s="2"/>
    </row>
    <row r="34" s="69" customFormat="true" ht="14" hidden="false" customHeight="false" outlineLevel="0" collapsed="false">
      <c r="A34" s="68"/>
      <c r="B34" s="68"/>
      <c r="C34" s="68"/>
      <c r="D34" s="68"/>
      <c r="E34" s="68"/>
      <c r="F34" s="68"/>
    </row>
    <row r="35" s="69" customFormat="true" ht="14" hidden="false" customHeight="false" outlineLevel="0" collapsed="false">
      <c r="A35" s="68"/>
      <c r="B35" s="68"/>
      <c r="C35" s="68"/>
      <c r="D35" s="68"/>
      <c r="E35" s="68"/>
      <c r="F35" s="68"/>
    </row>
    <row r="36" s="69" customFormat="true" ht="14" hidden="true" customHeight="false" outlineLevel="0" collapsed="false">
      <c r="A36" s="68"/>
      <c r="B36" s="68"/>
      <c r="C36" s="68"/>
      <c r="D36" s="68"/>
      <c r="E36" s="68"/>
      <c r="F36" s="68"/>
    </row>
    <row r="37" s="69" customFormat="true" ht="14" hidden="true" customHeight="false" outlineLevel="0" collapsed="false">
      <c r="A37" s="68"/>
      <c r="B37" s="70" t="s">
        <v>24</v>
      </c>
      <c r="C37" s="68"/>
      <c r="D37" s="68"/>
      <c r="E37" s="68"/>
      <c r="F37" s="68"/>
    </row>
    <row r="38" customFormat="false" ht="14" hidden="true" customHeight="false" outlineLevel="0" collapsed="false">
      <c r="A38" s="68"/>
      <c r="B38" s="68" t="s">
        <v>11</v>
      </c>
      <c r="C38" s="68" t="n">
        <v>0</v>
      </c>
      <c r="D38" s="68" t="n">
        <f aca="false">IF($C$16=B38,C38,"")</f>
        <v>0</v>
      </c>
      <c r="E38" s="68" t="n">
        <f aca="false">IF($C$17=B38,C38,"")</f>
        <v>0</v>
      </c>
      <c r="F38" s="68"/>
    </row>
    <row r="39" customFormat="false" ht="14" hidden="true" customHeight="false" outlineLevel="0" collapsed="false">
      <c r="A39" s="68"/>
      <c r="B39" s="68" t="s">
        <v>25</v>
      </c>
      <c r="C39" s="68" t="n">
        <v>0.0145</v>
      </c>
      <c r="D39" s="68" t="str">
        <f aca="false">IF($C$16=B39,C39,"")</f>
        <v/>
      </c>
      <c r="E39" s="68"/>
      <c r="F39" s="68"/>
    </row>
    <row r="40" customFormat="false" ht="14" hidden="true" customHeight="false" outlineLevel="0" collapsed="false">
      <c r="A40" s="68"/>
      <c r="B40" s="68" t="s">
        <v>26</v>
      </c>
      <c r="C40" s="68" t="n">
        <v>0.016</v>
      </c>
      <c r="D40" s="68" t="str">
        <f aca="false">IF($C$16=B40,C40,"")</f>
        <v/>
      </c>
      <c r="E40" s="68"/>
      <c r="F40" s="68"/>
    </row>
    <row r="41" customFormat="false" ht="14" hidden="true" customHeight="false" outlineLevel="0" collapsed="false">
      <c r="A41" s="68"/>
      <c r="B41" s="68" t="s">
        <v>27</v>
      </c>
      <c r="C41" s="68" t="n">
        <v>0.018</v>
      </c>
      <c r="D41" s="68" t="str">
        <f aca="false">IF($C$16=B41,C41,"")</f>
        <v/>
      </c>
      <c r="E41" s="68"/>
      <c r="F41" s="68"/>
    </row>
    <row r="42" customFormat="false" ht="14" hidden="true" customHeight="false" outlineLevel="0" collapsed="false">
      <c r="A42" s="68"/>
      <c r="B42" s="68" t="s">
        <v>28</v>
      </c>
      <c r="C42" s="68" t="n">
        <v>0.013</v>
      </c>
      <c r="D42" s="68" t="str">
        <f aca="false">IF($C$16=B42,C42,"")</f>
        <v/>
      </c>
      <c r="E42" s="68"/>
      <c r="F42" s="68"/>
    </row>
    <row r="43" customFormat="false" ht="14" hidden="true" customHeight="false" outlineLevel="0" collapsed="false">
      <c r="A43" s="68"/>
      <c r="B43" s="68" t="s">
        <v>29</v>
      </c>
      <c r="C43" s="68" t="n">
        <v>0.018</v>
      </c>
      <c r="D43" s="68" t="str">
        <f aca="false">IF($C$16=B43,C43,"")</f>
        <v/>
      </c>
      <c r="E43" s="68"/>
      <c r="F43" s="68"/>
    </row>
    <row r="44" customFormat="false" ht="14" hidden="true" customHeight="false" outlineLevel="0" collapsed="false">
      <c r="A44" s="68"/>
      <c r="B44" s="68" t="s">
        <v>30</v>
      </c>
      <c r="C44" s="68" t="n">
        <v>0.016</v>
      </c>
      <c r="D44" s="68" t="str">
        <f aca="false">IF($C$16=B44,C44,"")</f>
        <v/>
      </c>
      <c r="E44" s="68"/>
      <c r="F44" s="68"/>
    </row>
    <row r="45" customFormat="false" ht="14" hidden="true" customHeight="false" outlineLevel="0" collapsed="false">
      <c r="A45" s="68"/>
      <c r="B45" s="68" t="s">
        <v>31</v>
      </c>
      <c r="C45" s="68" t="n">
        <v>0.028</v>
      </c>
      <c r="D45" s="68" t="str">
        <f aca="false">IF($C$16=B45,C45,"")</f>
        <v/>
      </c>
      <c r="E45" s="68"/>
      <c r="F45" s="68"/>
    </row>
    <row r="46" customFormat="false" ht="14" hidden="true" customHeight="false" outlineLevel="0" collapsed="false">
      <c r="A46" s="68"/>
      <c r="B46" s="68" t="s">
        <v>32</v>
      </c>
      <c r="C46" s="68" t="n">
        <v>0.0245</v>
      </c>
      <c r="D46" s="68" t="str">
        <f aca="false">IF($C$16=B46,C46,"")</f>
        <v/>
      </c>
      <c r="E46" s="68"/>
      <c r="F46" s="68"/>
    </row>
    <row r="47" customFormat="false" ht="14" hidden="true" customHeight="false" outlineLevel="0" collapsed="false">
      <c r="A47" s="68"/>
      <c r="B47" s="68" t="s">
        <v>33</v>
      </c>
      <c r="C47" s="68" t="n">
        <v>0.015</v>
      </c>
      <c r="D47" s="68" t="str">
        <f aca="false">IF($C$16=B47,C47,"")</f>
        <v/>
      </c>
      <c r="E47" s="68"/>
      <c r="F47" s="68"/>
    </row>
    <row r="48" customFormat="false" ht="14" hidden="true" customHeight="false" outlineLevel="0" collapsed="false">
      <c r="A48" s="68"/>
      <c r="B48" s="68" t="s">
        <v>34</v>
      </c>
      <c r="C48" s="68" t="n">
        <v>0.0165</v>
      </c>
      <c r="D48" s="68" t="str">
        <f aca="false">IF($C$16=B48,C48,"")</f>
        <v/>
      </c>
      <c r="E48" s="68"/>
      <c r="F48" s="68"/>
    </row>
    <row r="49" customFormat="false" ht="14" hidden="true" customHeight="false" outlineLevel="0" collapsed="false">
      <c r="A49" s="68"/>
      <c r="B49" s="68" t="s">
        <v>35</v>
      </c>
      <c r="C49" s="68" t="n">
        <v>0.0265</v>
      </c>
      <c r="D49" s="68" t="str">
        <f aca="false">IF($C$16=B49,C49,"")</f>
        <v/>
      </c>
      <c r="E49" s="68"/>
      <c r="F49" s="68"/>
    </row>
    <row r="50" customFormat="false" ht="14" hidden="true" customHeight="false" outlineLevel="0" collapsed="false">
      <c r="A50" s="68"/>
      <c r="B50" s="68" t="s">
        <v>36</v>
      </c>
      <c r="C50" s="68" t="n">
        <v>0.0135</v>
      </c>
      <c r="D50" s="68" t="str">
        <f aca="false">IF($C$16=B50,C50,"")</f>
        <v/>
      </c>
      <c r="E50" s="68"/>
      <c r="F50" s="68"/>
    </row>
    <row r="51" customFormat="false" ht="14" hidden="true" customHeight="false" outlineLevel="0" collapsed="false">
      <c r="A51" s="68"/>
      <c r="B51" s="68" t="s">
        <v>37</v>
      </c>
      <c r="C51" s="68" t="n">
        <v>0.021</v>
      </c>
      <c r="D51" s="68" t="str">
        <f aca="false">IF($C$16=B51,C51,"")</f>
        <v/>
      </c>
      <c r="E51" s="68"/>
      <c r="F51" s="68"/>
    </row>
    <row r="52" customFormat="false" ht="14" hidden="true" customHeight="false" outlineLevel="0" collapsed="false">
      <c r="A52" s="68"/>
      <c r="B52" s="68" t="s">
        <v>38</v>
      </c>
      <c r="C52" s="68" t="n">
        <v>0.015</v>
      </c>
      <c r="D52" s="68" t="str">
        <f aca="false">IF($C$16=B52,C52,"")</f>
        <v/>
      </c>
      <c r="E52" s="68"/>
      <c r="F52" s="68"/>
    </row>
    <row r="53" customFormat="false" ht="14" hidden="true" customHeight="false" outlineLevel="0" collapsed="false">
      <c r="A53" s="68"/>
      <c r="B53" s="68" t="s">
        <v>39</v>
      </c>
      <c r="C53" s="68" t="n">
        <v>0.014</v>
      </c>
      <c r="D53" s="68" t="str">
        <f aca="false">IF($C$16=B53,C53,"")</f>
        <v/>
      </c>
      <c r="E53" s="68"/>
      <c r="F53" s="68"/>
    </row>
    <row r="54" customFormat="false" ht="14" hidden="true" customHeight="false" outlineLevel="0" collapsed="false">
      <c r="A54" s="68"/>
      <c r="B54" s="68" t="s">
        <v>40</v>
      </c>
      <c r="C54" s="68" t="n">
        <v>0.018</v>
      </c>
      <c r="D54" s="68" t="str">
        <f aca="false">IF($C$16=B54,C54,"")</f>
        <v/>
      </c>
      <c r="E54" s="68"/>
      <c r="F54" s="68"/>
    </row>
    <row r="55" customFormat="false" ht="14" hidden="true" customHeight="false" outlineLevel="0" collapsed="false">
      <c r="A55" s="68"/>
      <c r="B55" s="68" t="s">
        <v>41</v>
      </c>
      <c r="C55" s="68" t="n">
        <v>0.0115</v>
      </c>
      <c r="D55" s="68" t="str">
        <f aca="false">IF($C$16=B55,C55,"")</f>
        <v/>
      </c>
      <c r="E55" s="68"/>
      <c r="F55" s="68"/>
    </row>
    <row r="56" customFormat="false" ht="14" hidden="true" customHeight="false" outlineLevel="0" collapsed="false">
      <c r="A56" s="68"/>
      <c r="B56" s="68" t="s">
        <v>42</v>
      </c>
      <c r="C56" s="68" t="n">
        <v>0.014</v>
      </c>
      <c r="D56" s="68" t="str">
        <f aca="false">IF($C$16=B56,C56,"")</f>
        <v/>
      </c>
      <c r="E56" s="68"/>
      <c r="F56" s="68"/>
    </row>
    <row r="57" customFormat="false" ht="14" hidden="true" customHeight="false" outlineLevel="0" collapsed="false">
      <c r="A57" s="68"/>
      <c r="B57" s="68" t="s">
        <v>43</v>
      </c>
      <c r="C57" s="68" t="n">
        <v>0.014</v>
      </c>
      <c r="D57" s="68" t="str">
        <f aca="false">IF($C$16=B57,C57,"")</f>
        <v/>
      </c>
      <c r="E57" s="68"/>
      <c r="F57" s="68"/>
    </row>
    <row r="58" customFormat="false" ht="14" hidden="true" customHeight="false" outlineLevel="0" collapsed="false">
      <c r="A58" s="68"/>
      <c r="B58" s="68" t="s">
        <v>44</v>
      </c>
      <c r="C58" s="68" t="n">
        <v>0.0205</v>
      </c>
      <c r="D58" s="68" t="str">
        <f aca="false">IF($C$16=B58,C58,"")</f>
        <v/>
      </c>
      <c r="E58" s="68"/>
      <c r="F58" s="68"/>
    </row>
    <row r="59" customFormat="false" ht="14" hidden="true" customHeight="false" outlineLevel="0" collapsed="false">
      <c r="A59" s="68"/>
      <c r="B59" s="68" t="s">
        <v>45</v>
      </c>
      <c r="C59" s="68" t="n">
        <v>0.018</v>
      </c>
      <c r="D59" s="68" t="str">
        <f aca="false">IF($C$16=B59,C59,"")</f>
        <v/>
      </c>
      <c r="E59" s="68"/>
      <c r="F59" s="68"/>
    </row>
    <row r="60" customFormat="false" ht="14" hidden="true" customHeight="false" outlineLevel="0" collapsed="false">
      <c r="A60" s="68"/>
      <c r="B60" s="68" t="s">
        <v>46</v>
      </c>
      <c r="C60" s="68" t="n">
        <v>0.017</v>
      </c>
      <c r="D60" s="68" t="str">
        <f aca="false">IF($C$16=B60,C60,"")</f>
        <v/>
      </c>
      <c r="E60" s="68"/>
      <c r="F60" s="68"/>
    </row>
    <row r="61" customFormat="false" ht="14" hidden="true" customHeight="false" outlineLevel="0" collapsed="false">
      <c r="A61" s="68"/>
      <c r="B61" s="68" t="s">
        <v>47</v>
      </c>
      <c r="C61" s="68" t="n">
        <v>0.0258</v>
      </c>
      <c r="D61" s="68" t="str">
        <f aca="false">IF($C$16=B61,C61,"")</f>
        <v/>
      </c>
      <c r="E61" s="68"/>
      <c r="F61" s="68"/>
    </row>
    <row r="62" customFormat="false" ht="14" hidden="true" customHeight="false" outlineLevel="0" collapsed="false">
      <c r="A62" s="68"/>
      <c r="B62" s="68" t="s">
        <v>48</v>
      </c>
      <c r="C62" s="68" t="n">
        <v>0.02545</v>
      </c>
      <c r="D62" s="68" t="str">
        <f aca="false">IF($C$16=B62,C62,"")</f>
        <v/>
      </c>
      <c r="E62" s="68"/>
      <c r="F62" s="68"/>
    </row>
    <row r="63" customFormat="false" ht="14" hidden="true" customHeight="false" outlineLevel="0" collapsed="false">
      <c r="A63" s="68"/>
      <c r="B63" s="68" t="s">
        <v>49</v>
      </c>
      <c r="C63" s="68" t="n">
        <v>0.017</v>
      </c>
      <c r="D63" s="68" t="str">
        <f aca="false">IF($C$16=B63,C63,"")</f>
        <v/>
      </c>
      <c r="E63" s="68"/>
      <c r="F63" s="68"/>
    </row>
    <row r="64" customFormat="false" ht="14" hidden="true" customHeight="false" outlineLevel="0" collapsed="false">
      <c r="A64" s="68"/>
      <c r="B64" s="68" t="s">
        <v>50</v>
      </c>
      <c r="C64" s="68" t="n">
        <v>0.012</v>
      </c>
      <c r="D64" s="68" t="str">
        <f aca="false">IF($C$16=B64,C64,"")</f>
        <v/>
      </c>
      <c r="E64" s="68"/>
      <c r="F64" s="68"/>
    </row>
    <row r="65" customFormat="false" ht="14" hidden="true" customHeight="false" outlineLevel="0" collapsed="false">
      <c r="A65" s="68"/>
      <c r="B65" s="68"/>
      <c r="C65" s="68"/>
      <c r="D65" s="71"/>
      <c r="E65" s="68"/>
      <c r="F65" s="68"/>
    </row>
    <row r="66" customFormat="false" ht="14" hidden="true" customHeight="false" outlineLevel="0" collapsed="false">
      <c r="A66" s="68"/>
      <c r="B66" s="70" t="s">
        <v>12</v>
      </c>
      <c r="C66" s="68"/>
      <c r="D66" s="68"/>
      <c r="E66" s="68"/>
      <c r="F66" s="68"/>
    </row>
    <row r="67" customFormat="false" ht="14" hidden="true" customHeight="false" outlineLevel="0" collapsed="false">
      <c r="A67" s="68"/>
      <c r="B67" s="68" t="s">
        <v>11</v>
      </c>
      <c r="C67" s="68"/>
      <c r="D67" s="68"/>
      <c r="E67" s="68"/>
      <c r="F67" s="68"/>
    </row>
    <row r="68" customFormat="false" ht="14" hidden="true" customHeight="false" outlineLevel="0" collapsed="false">
      <c r="A68" s="68"/>
      <c r="B68" s="68" t="s">
        <v>51</v>
      </c>
      <c r="C68" s="68"/>
      <c r="D68" s="68"/>
      <c r="E68" s="68"/>
      <c r="F68" s="68"/>
    </row>
    <row r="69" customFormat="false" ht="14" hidden="true" customHeight="false" outlineLevel="0" collapsed="false">
      <c r="A69" s="68"/>
      <c r="B69" s="68" t="s">
        <v>52</v>
      </c>
      <c r="C69" s="68"/>
      <c r="D69" s="68"/>
      <c r="E69" s="68"/>
      <c r="F69" s="68"/>
    </row>
    <row r="70" customFormat="false" ht="14" hidden="true" customHeight="false" outlineLevel="0" collapsed="false">
      <c r="A70" s="68"/>
      <c r="B70" s="68" t="s">
        <v>53</v>
      </c>
      <c r="C70" s="68"/>
      <c r="D70" s="68"/>
      <c r="E70" s="68"/>
      <c r="F70" s="68"/>
    </row>
    <row r="71" customFormat="false" ht="14" hidden="true" customHeight="false" outlineLevel="0" collapsed="false">
      <c r="A71" s="68"/>
      <c r="B71" s="68"/>
      <c r="C71" s="68"/>
      <c r="D71" s="68"/>
      <c r="E71" s="68"/>
      <c r="F71" s="68"/>
    </row>
  </sheetData>
  <mergeCells count="12">
    <mergeCell ref="C4:E4"/>
    <mergeCell ref="C5:E5"/>
    <mergeCell ref="C6:E6"/>
    <mergeCell ref="C7:E7"/>
    <mergeCell ref="C10:E10"/>
    <mergeCell ref="C11:E11"/>
    <mergeCell ref="C12:E12"/>
    <mergeCell ref="C13:E13"/>
    <mergeCell ref="C16:D16"/>
    <mergeCell ref="C17:D17"/>
    <mergeCell ref="C18:D18"/>
    <mergeCell ref="A25:A26"/>
  </mergeCells>
  <dataValidations count="2">
    <dataValidation allowBlank="true" operator="between" showDropDown="false" showErrorMessage="true" showInputMessage="true" sqref="C17:D17 IY17:IZ17 SU17:SV17 ACQ17:ACR17" type="list">
      <formula1>$B$67:$B$70</formula1>
      <formula2>0</formula2>
    </dataValidation>
    <dataValidation allowBlank="true" operator="between" showDropDown="false" showErrorMessage="true" showInputMessage="true" sqref="C16:D16 IY16:IZ16 SU16:SV16 ACQ16:ACR16" type="list">
      <formula1>$B$38:$B$64</formula1>
      <formula2>0</formula2>
    </dataValidation>
  </dataValidation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LibreOffice/5.1.6.2$Linux_X86_64 LibreOffice_project/10m0$Build-2</Application>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2020-05-25T13:09:19Z</dcterms:created>
  <dc:creator>Joder Corinne SECO</dc:creator>
  <dc:description/>
  <dc:language>de-CH</dc:language>
  <cp:lastModifiedBy/>
  <dcterms:modified xsi:type="dcterms:W3CDTF">2020-12-08T10:21:40Z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Bundesverwaltung</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